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7935"/>
  </bookViews>
  <sheets>
    <sheet name="дод.4" sheetId="1" r:id="rId1"/>
  </sheets>
  <definedNames>
    <definedName name="_xlnm.Print_Titles" localSheetId="0">дод.4!$E:$F,дод.4!#REF!</definedName>
    <definedName name="_xlnm.Print_Area" localSheetId="0">дод.4!$B$1:$J$30</definedName>
  </definedNames>
  <calcPr calcId="144525" fullCalcOnLoad="1"/>
</workbook>
</file>

<file path=xl/calcChain.xml><?xml version="1.0" encoding="utf-8"?>
<calcChain xmlns="http://schemas.openxmlformats.org/spreadsheetml/2006/main">
  <c r="J13" i="1"/>
  <c r="J22"/>
  <c r="J21"/>
  <c r="J7"/>
  <c r="J12"/>
  <c r="J6"/>
  <c r="J26"/>
</calcChain>
</file>

<file path=xl/sharedStrings.xml><?xml version="1.0" encoding="utf-8"?>
<sst xmlns="http://schemas.openxmlformats.org/spreadsheetml/2006/main" count="85" uniqueCount="68">
  <si>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</si>
  <si>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t>Назва об’єктів відповідно  до проектно- кошторисної документації тощо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</si>
  <si>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</si>
  <si>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</si>
  <si>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</si>
  <si>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</si>
  <si>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 xml:space="preserve">Всього </t>
  </si>
  <si>
    <t>Керуючий справами районної ради                                                                                            Ящик Б.Г.</t>
  </si>
  <si>
    <t>( грн.)</t>
  </si>
  <si>
    <r>
      <t>Додатковий перелік об’єктів, видатки на які у 2018 році будуть проводитися за рахунок коштів бюджету розвитку</t>
    </r>
    <r>
      <rPr>
        <b/>
        <vertAlign val="superscript"/>
        <sz val="14"/>
        <rFont val="Times New Roman"/>
        <family val="1"/>
        <charset val="204"/>
      </rPr>
      <t>1</t>
    </r>
  </si>
  <si>
    <t>0611010</t>
  </si>
  <si>
    <t>0600000</t>
  </si>
  <si>
    <t>0610000</t>
  </si>
  <si>
    <t>Відділ освіти (головний розпорядник)</t>
  </si>
  <si>
    <t>Відділ освіти (відповідальний виконавець)</t>
  </si>
  <si>
    <t>Надання дошкільної освіти</t>
  </si>
  <si>
    <t>0910</t>
  </si>
  <si>
    <r>
      <t>Код програмної класифікації видатків та кредитування місцевих бюджетів</t>
    </r>
    <r>
      <rPr>
        <b/>
        <vertAlign val="superscript"/>
        <sz val="12"/>
        <rFont val="Times New Roman"/>
        <family val="1"/>
        <charset val="204"/>
      </rPr>
      <t>2</t>
    </r>
  </si>
  <si>
    <r>
      <t>Код ТПКВКМБ /
ТКВКБМС</t>
    </r>
    <r>
      <rPr>
        <b/>
        <vertAlign val="superscript"/>
        <sz val="12"/>
        <rFont val="Times New Roman"/>
        <family val="1"/>
        <charset val="204"/>
      </rPr>
      <t>3</t>
    </r>
  </si>
  <si>
    <r>
      <t>Код ФКВКБ</t>
    </r>
    <r>
      <rPr>
        <b/>
        <vertAlign val="superscript"/>
        <sz val="12"/>
        <rFont val="Times New Roman"/>
        <family val="1"/>
        <charset val="204"/>
      </rPr>
      <t>4</t>
    </r>
  </si>
  <si>
    <t>Додаток № 1
до рішення районної ради
______________________ 20__ рік"</t>
  </si>
  <si>
    <t>0700000</t>
  </si>
  <si>
    <t>0710000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</si>
  <si>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</si>
  <si>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</si>
  <si>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</si>
  <si>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0611020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</si>
  <si>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</si>
  <si>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0921</t>
  </si>
  <si>
    <t xml:space="preserve"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</t>
  </si>
  <si>
    <t>Капітальні видатки</t>
  </si>
  <si>
    <t>0617361</t>
  </si>
  <si>
    <t>0490</t>
  </si>
  <si>
    <t>Співфінансування інвестиційних проектів, що реалізуються за рахунок коштів державного фонду регіонального розвитку</t>
  </si>
  <si>
    <t>Територіальне медичне об'єднання(головний розпорядник)</t>
  </si>
  <si>
    <t>Територіальне медичне об'єднання(відповідальний виконавець)</t>
  </si>
  <si>
    <t>Капітальні видатки від Мишковицької сільської ради</t>
  </si>
  <si>
    <t>Капітальні видатки від Настасівської сільської ради</t>
  </si>
  <si>
    <t>Капітальні видатки від Малоходачківської сільської ради</t>
  </si>
  <si>
    <t>Капітальні видатки від Острівської сільської ради</t>
  </si>
  <si>
    <t>Капітальні видатки від Смиковецької сільської ради</t>
  </si>
  <si>
    <t>Капітальні видатки від Буцнівської сільської ради</t>
  </si>
  <si>
    <t>Капітальні видатки від Підгороднянської сільської ради</t>
  </si>
  <si>
    <t>Капітальні видатки від Білецької сільської ради</t>
  </si>
  <si>
    <t>1000000</t>
  </si>
  <si>
    <t>1010000</t>
  </si>
  <si>
    <t>Відділ культури (головний розпорядник)</t>
  </si>
  <si>
    <t>1014060</t>
  </si>
  <si>
    <t>Відділ культури (відповідальний виконавець)</t>
  </si>
  <si>
    <t>4060</t>
  </si>
  <si>
    <t>0828</t>
  </si>
  <si>
    <t>Палаци і будинки культури, клуби та інші заклади клубного типу</t>
  </si>
  <si>
    <t>1011100</t>
  </si>
  <si>
    <t>1100</t>
  </si>
  <si>
    <t>0960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</si>
  <si>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</si>
  <si>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 xml:space="preserve">Капітальні видатки від Почапинської сільської ради                                        </t>
  </si>
  <si>
    <t>0712010</t>
  </si>
  <si>
    <t>Багатопрофільна стаціонарна медична допомога населенню</t>
  </si>
  <si>
    <t xml:space="preserve">Капітальні видатки </t>
  </si>
  <si>
    <t xml:space="preserve">Капітальні видатки                                        </t>
  </si>
  <si>
    <t xml:space="preserve">Капітальні видатки                       </t>
  </si>
  <si>
    <t>Капітальні видатки (співфінансування об'єктів ДФРР), в тому числі: 1.Будівництво середньої загальноосвітньої школи І-ІІІ ступенів на 24 класи (600 учнів) по вул. Микулинецька в смт. В.Березовиця Тернопільського району Тернопільської області</t>
  </si>
  <si>
    <t>0731</t>
  </si>
  <si>
    <t>1014030</t>
  </si>
  <si>
    <t>4030</t>
  </si>
  <si>
    <t>Забезпечення діяльності бібліотек</t>
  </si>
  <si>
    <t>0824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</si>
</sst>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Times New Roman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Times New Roman"/>
      <family val="1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top"/>
    </xf>
    <xf numFmtId="0" fontId="8" fillId="0" borderId="0"/>
    <xf numFmtId="0" fontId="2" fillId="0" borderId="0"/>
    <xf numFmtId="0" fontId="10" fillId="0" borderId="0"/>
  </cellStyleXfs>
  <cellXfs count="43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Font="1" applyFill="1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6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164" fontId="12" fillId="0" borderId="2" xfId="21" applyNumberFormat="1" applyFont="1" applyBorder="1" applyAlignment="1">
      <alignment vertical="top" wrapText="1"/>
    </xf>
    <xf numFmtId="3" fontId="12" fillId="0" borderId="2" xfId="21" applyNumberFormat="1" applyFont="1" applyBorder="1">
      <alignment vertical="top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64" fontId="15" fillId="0" borderId="2" xfId="0" applyNumberFormat="1" applyFont="1" applyBorder="1" applyAlignment="1">
      <alignment vertical="justify"/>
    </xf>
    <xf numFmtId="0" fontId="1" fillId="0" borderId="1" xfId="0" applyNumberFormat="1" applyFont="1" applyFill="1" applyBorder="1" applyAlignment="1" applyProtection="1">
      <alignment horizontal="right" vertical="center"/>
    </xf>
    <xf numFmtId="3" fontId="7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vertical="justify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top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25">
    <cellStyle name="Normal_meresha_07" xfId="1"/>
    <cellStyle name="Звичайний 10" xfId="2"/>
    <cellStyle name="Звичайний 11" xfId="3"/>
    <cellStyle name="Звичайний 12" xfId="4"/>
    <cellStyle name="Звичайний 13" xfId="5"/>
    <cellStyle name="Звичайний 14" xfId="6"/>
    <cellStyle name="Звичайний 15" xfId="7"/>
    <cellStyle name="Звичайний 16" xfId="8"/>
    <cellStyle name="Звичайний 17" xfId="9"/>
    <cellStyle name="Звичайний 18" xfId="10"/>
    <cellStyle name="Звичайний 19" xfId="11"/>
    <cellStyle name="Звичайний 2" xfId="12"/>
    <cellStyle name="Звичайний 20" xfId="13"/>
    <cellStyle name="Звичайний 3" xfId="14"/>
    <cellStyle name="Звичайний 4" xfId="15"/>
    <cellStyle name="Звичайний 5" xfId="16"/>
    <cellStyle name="Звичайний 6" xfId="17"/>
    <cellStyle name="Звичайний 7" xfId="18"/>
    <cellStyle name="Звичайний 8" xfId="19"/>
    <cellStyle name="Звичайний 9" xfId="20"/>
    <cellStyle name="Звичайний_Додаток _ 3 зм_ни 4575" xfId="21"/>
    <cellStyle name="Обычный" xfId="0" builtinId="0"/>
    <cellStyle name="Обычный 2" xfId="22"/>
    <cellStyle name="Обычный 3" xfId="23"/>
    <cellStyle name="Стиль 1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BreakPreview" topLeftCell="B1" zoomScale="90" zoomScaleSheetLayoutView="90" workbookViewId="0">
      <selection activeCell="J29" sqref="J29"/>
    </sheetView>
  </sheetViews>
  <sheetFormatPr defaultColWidth="9.1640625" defaultRowHeight="12.75"/>
  <cols>
    <col min="1" max="1" width="3.83203125" style="3" hidden="1" customWidth="1"/>
    <col min="2" max="2" width="15.1640625" style="3" customWidth="1"/>
    <col min="3" max="3" width="14" style="3" customWidth="1"/>
    <col min="4" max="4" width="16" style="3" customWidth="1"/>
    <col min="5" max="5" width="48.5" style="3" customWidth="1"/>
    <col min="6" max="6" width="45" style="3" customWidth="1"/>
    <col min="7" max="10" width="21.1640625" style="3" customWidth="1"/>
    <col min="11" max="16384" width="9.1640625" style="4"/>
  </cols>
  <sheetData>
    <row r="1" spans="1:10" s="2" customFormat="1" ht="22.5" customHeight="1">
      <c r="A1" s="1"/>
      <c r="B1" s="38"/>
      <c r="C1" s="38"/>
      <c r="D1" s="38"/>
      <c r="E1" s="38"/>
      <c r="F1" s="38"/>
      <c r="G1" s="38"/>
      <c r="H1" s="38"/>
      <c r="I1" s="38"/>
      <c r="J1" s="38"/>
    </row>
    <row r="2" spans="1:10" ht="69.75" customHeight="1">
      <c r="G2" s="39" t="s">
        <v>20</v>
      </c>
      <c r="H2" s="39"/>
      <c r="I2" s="39"/>
      <c r="J2" s="39"/>
    </row>
    <row r="3" spans="1:10" ht="45.6" customHeight="1">
      <c r="B3" s="40" t="s">
        <v>9</v>
      </c>
      <c r="C3" s="41"/>
      <c r="D3" s="41"/>
      <c r="E3" s="41"/>
      <c r="F3" s="41"/>
      <c r="G3" s="41"/>
      <c r="H3" s="41"/>
      <c r="I3" s="41"/>
      <c r="J3" s="41"/>
    </row>
    <row r="4" spans="1:10" ht="18.75">
      <c r="B4" s="5"/>
      <c r="C4" s="6"/>
      <c r="D4" s="6"/>
      <c r="E4" s="6"/>
      <c r="F4" s="7"/>
      <c r="G4" s="7"/>
      <c r="H4" s="8"/>
      <c r="I4" s="7"/>
      <c r="J4" s="29" t="s">
        <v>8</v>
      </c>
    </row>
    <row r="5" spans="1:10" ht="107.25" customHeight="1">
      <c r="A5" s="9"/>
      <c r="B5" s="15" t="s">
        <v>17</v>
      </c>
      <c r="C5" s="15" t="s">
        <v>18</v>
      </c>
      <c r="D5" s="15" t="s">
        <v>19</v>
      </c>
      <c r="E5" s="15" t="s">
        <v>0</v>
      </c>
      <c r="F5" s="11" t="s">
        <v>1</v>
      </c>
      <c r="G5" s="11" t="s">
        <v>2</v>
      </c>
      <c r="H5" s="11" t="s">
        <v>3</v>
      </c>
      <c r="I5" s="11" t="s">
        <v>4</v>
      </c>
      <c r="J5" s="11" t="s">
        <v>5</v>
      </c>
    </row>
    <row r="6" spans="1:10" ht="32.25" customHeight="1">
      <c r="A6" s="9"/>
      <c r="B6" s="16" t="s">
        <v>21</v>
      </c>
      <c r="C6" s="15"/>
      <c r="D6" s="15"/>
      <c r="E6" s="15" t="s">
        <v>34</v>
      </c>
      <c r="F6" s="11"/>
      <c r="G6" s="11"/>
      <c r="H6" s="11"/>
      <c r="I6" s="11"/>
      <c r="J6" s="19">
        <f>SUM(J7)</f>
        <v>273465</v>
      </c>
    </row>
    <row r="7" spans="1:10" ht="32.25" customHeight="1">
      <c r="A7" s="9"/>
      <c r="B7" s="16" t="s">
        <v>22</v>
      </c>
      <c r="C7" s="15"/>
      <c r="D7" s="15"/>
      <c r="E7" s="15" t="s">
        <v>35</v>
      </c>
      <c r="F7" s="11"/>
      <c r="G7" s="11"/>
      <c r="H7" s="11"/>
      <c r="I7" s="11"/>
      <c r="J7" s="19">
        <f>SUM(J8:J11)</f>
        <v>273465</v>
      </c>
    </row>
    <row r="8" spans="1:10" ht="32.25" customHeight="1">
      <c r="A8" s="9"/>
      <c r="B8" s="17" t="s">
        <v>57</v>
      </c>
      <c r="C8" s="18">
        <v>2010</v>
      </c>
      <c r="D8" s="17" t="s">
        <v>63</v>
      </c>
      <c r="E8" s="18" t="s">
        <v>58</v>
      </c>
      <c r="F8" s="13" t="s">
        <v>30</v>
      </c>
      <c r="G8" s="11"/>
      <c r="H8" s="11"/>
      <c r="I8" s="11"/>
      <c r="J8" s="20">
        <v>250000</v>
      </c>
    </row>
    <row r="9" spans="1:10" ht="53.25" customHeight="1">
      <c r="A9" s="9"/>
      <c r="B9" s="17" t="s">
        <v>23</v>
      </c>
      <c r="C9" s="18">
        <v>2111</v>
      </c>
      <c r="D9" s="17" t="s">
        <v>25</v>
      </c>
      <c r="E9" s="18" t="s">
        <v>24</v>
      </c>
      <c r="F9" s="13" t="s">
        <v>36</v>
      </c>
      <c r="G9" s="11"/>
      <c r="H9" s="11"/>
      <c r="I9" s="11"/>
      <c r="J9" s="20">
        <v>9475</v>
      </c>
    </row>
    <row r="10" spans="1:10" ht="53.25" customHeight="1">
      <c r="A10" s="9"/>
      <c r="B10" s="17" t="s">
        <v>23</v>
      </c>
      <c r="C10" s="18">
        <v>2111</v>
      </c>
      <c r="D10" s="17" t="s">
        <v>25</v>
      </c>
      <c r="E10" s="18" t="s">
        <v>24</v>
      </c>
      <c r="F10" s="13" t="s">
        <v>37</v>
      </c>
      <c r="G10" s="11"/>
      <c r="H10" s="11"/>
      <c r="I10" s="11"/>
      <c r="J10" s="20">
        <v>6000</v>
      </c>
    </row>
    <row r="11" spans="1:10" ht="53.25" customHeight="1">
      <c r="A11" s="9"/>
      <c r="B11" s="17" t="s">
        <v>23</v>
      </c>
      <c r="C11" s="18">
        <v>2111</v>
      </c>
      <c r="D11" s="17" t="s">
        <v>25</v>
      </c>
      <c r="E11" s="18" t="s">
        <v>24</v>
      </c>
      <c r="F11" s="13" t="s">
        <v>38</v>
      </c>
      <c r="G11" s="11"/>
      <c r="H11" s="11"/>
      <c r="I11" s="11"/>
      <c r="J11" s="20">
        <v>7990</v>
      </c>
    </row>
    <row r="12" spans="1:10" ht="35.25" customHeight="1">
      <c r="A12" s="9"/>
      <c r="B12" s="16" t="s">
        <v>11</v>
      </c>
      <c r="C12" s="15"/>
      <c r="D12" s="15"/>
      <c r="E12" s="15" t="s">
        <v>13</v>
      </c>
      <c r="F12" s="11"/>
      <c r="G12" s="11"/>
      <c r="H12" s="11"/>
      <c r="I12" s="11"/>
      <c r="J12" s="19">
        <f>SUM(J13)</f>
        <v>666825</v>
      </c>
    </row>
    <row r="13" spans="1:10" ht="31.5" customHeight="1">
      <c r="A13" s="9"/>
      <c r="B13" s="16" t="s">
        <v>12</v>
      </c>
      <c r="C13" s="15"/>
      <c r="D13" s="15"/>
      <c r="E13" s="15" t="s">
        <v>14</v>
      </c>
      <c r="F13" s="11"/>
      <c r="G13" s="11"/>
      <c r="H13" s="11"/>
      <c r="I13" s="11"/>
      <c r="J13" s="19">
        <f>SUM(J14:J20)</f>
        <v>666825</v>
      </c>
    </row>
    <row r="14" spans="1:10" ht="30" customHeight="1">
      <c r="A14" s="9"/>
      <c r="B14" s="17" t="s">
        <v>10</v>
      </c>
      <c r="C14" s="18">
        <v>1010</v>
      </c>
      <c r="D14" s="17" t="s">
        <v>16</v>
      </c>
      <c r="E14" s="18" t="s">
        <v>15</v>
      </c>
      <c r="F14" s="13" t="s">
        <v>39</v>
      </c>
      <c r="G14" s="13"/>
      <c r="H14" s="13"/>
      <c r="I14" s="11"/>
      <c r="J14" s="20">
        <v>6825</v>
      </c>
    </row>
    <row r="15" spans="1:10" ht="30" customHeight="1">
      <c r="A15" s="9"/>
      <c r="B15" s="17" t="s">
        <v>10</v>
      </c>
      <c r="C15" s="18">
        <v>1010</v>
      </c>
      <c r="D15" s="17" t="s">
        <v>16</v>
      </c>
      <c r="E15" s="18" t="s">
        <v>15</v>
      </c>
      <c r="F15" s="13" t="s">
        <v>40</v>
      </c>
      <c r="G15" s="13"/>
      <c r="H15" s="13"/>
      <c r="I15" s="11"/>
      <c r="J15" s="20">
        <v>30000</v>
      </c>
    </row>
    <row r="16" spans="1:10" ht="92.25" customHeight="1">
      <c r="A16" s="9"/>
      <c r="B16" s="17" t="s">
        <v>26</v>
      </c>
      <c r="C16" s="18">
        <v>1020</v>
      </c>
      <c r="D16" s="17" t="s">
        <v>28</v>
      </c>
      <c r="E16" s="18" t="s">
        <v>27</v>
      </c>
      <c r="F16" s="13" t="s">
        <v>41</v>
      </c>
      <c r="G16" s="13"/>
      <c r="H16" s="13"/>
      <c r="I16" s="11"/>
      <c r="J16" s="20">
        <v>15000</v>
      </c>
    </row>
    <row r="17" spans="1:17" ht="92.25" customHeight="1">
      <c r="A17" s="9"/>
      <c r="B17" s="17" t="s">
        <v>26</v>
      </c>
      <c r="C17" s="18">
        <v>1020</v>
      </c>
      <c r="D17" s="17" t="s">
        <v>28</v>
      </c>
      <c r="E17" s="18" t="s">
        <v>29</v>
      </c>
      <c r="F17" s="13" t="s">
        <v>42</v>
      </c>
      <c r="G17" s="13"/>
      <c r="H17" s="13"/>
      <c r="I17" s="11"/>
      <c r="J17" s="32">
        <v>200000</v>
      </c>
    </row>
    <row r="18" spans="1:17" ht="92.25" customHeight="1">
      <c r="A18" s="9"/>
      <c r="B18" s="17" t="s">
        <v>26</v>
      </c>
      <c r="C18" s="18">
        <v>1020</v>
      </c>
      <c r="D18" s="17" t="s">
        <v>28</v>
      </c>
      <c r="E18" s="18" t="s">
        <v>29</v>
      </c>
      <c r="F18" s="13" t="s">
        <v>43</v>
      </c>
      <c r="G18" s="13"/>
      <c r="H18" s="13"/>
      <c r="I18" s="11"/>
      <c r="J18" s="32">
        <v>25000</v>
      </c>
    </row>
    <row r="19" spans="1:17" ht="92.25" customHeight="1">
      <c r="A19" s="9"/>
      <c r="B19" s="17" t="s">
        <v>26</v>
      </c>
      <c r="C19" s="18">
        <v>1020</v>
      </c>
      <c r="D19" s="17" t="s">
        <v>28</v>
      </c>
      <c r="E19" s="18" t="s">
        <v>29</v>
      </c>
      <c r="F19" s="13" t="s">
        <v>59</v>
      </c>
      <c r="G19" s="13"/>
      <c r="H19" s="13"/>
      <c r="I19" s="11"/>
      <c r="J19" s="32">
        <v>2890000</v>
      </c>
    </row>
    <row r="20" spans="1:17" ht="131.25" customHeight="1">
      <c r="A20" s="9"/>
      <c r="B20" s="17" t="s">
        <v>31</v>
      </c>
      <c r="C20" s="18">
        <v>7361</v>
      </c>
      <c r="D20" s="17" t="s">
        <v>32</v>
      </c>
      <c r="E20" s="18" t="s">
        <v>33</v>
      </c>
      <c r="F20" s="33" t="s">
        <v>62</v>
      </c>
      <c r="G20" s="13"/>
      <c r="H20" s="13"/>
      <c r="I20" s="11"/>
      <c r="J20" s="34">
        <v>-2500000</v>
      </c>
    </row>
    <row r="21" spans="1:17" ht="48.75" customHeight="1">
      <c r="A21" s="9"/>
      <c r="B21" s="21" t="s">
        <v>44</v>
      </c>
      <c r="C21" s="21"/>
      <c r="D21" s="21"/>
      <c r="E21" s="22" t="s">
        <v>46</v>
      </c>
      <c r="F21" s="23"/>
      <c r="G21" s="24"/>
      <c r="H21" s="24"/>
      <c r="I21" s="24"/>
      <c r="J21" s="30">
        <f>SUM(J22)</f>
        <v>155500</v>
      </c>
    </row>
    <row r="22" spans="1:17" ht="47.25" customHeight="1">
      <c r="A22" s="9"/>
      <c r="B22" s="21" t="s">
        <v>45</v>
      </c>
      <c r="C22" s="21"/>
      <c r="D22" s="21"/>
      <c r="E22" s="22" t="s">
        <v>48</v>
      </c>
      <c r="F22" s="13"/>
      <c r="G22" s="13"/>
      <c r="H22" s="13"/>
      <c r="I22" s="11"/>
      <c r="J22" s="30">
        <f>SUM(J23:J25)</f>
        <v>155500</v>
      </c>
    </row>
    <row r="23" spans="1:17" ht="36" customHeight="1">
      <c r="A23" s="9"/>
      <c r="B23" s="25" t="s">
        <v>47</v>
      </c>
      <c r="C23" s="25" t="s">
        <v>49</v>
      </c>
      <c r="D23" s="25" t="s">
        <v>50</v>
      </c>
      <c r="E23" s="26" t="s">
        <v>51</v>
      </c>
      <c r="F23" s="13" t="s">
        <v>56</v>
      </c>
      <c r="G23" s="13"/>
      <c r="H23" s="13"/>
      <c r="I23" s="11"/>
      <c r="J23" s="31">
        <v>8500</v>
      </c>
    </row>
    <row r="24" spans="1:17" ht="36" customHeight="1">
      <c r="A24" s="9"/>
      <c r="B24" s="14" t="s">
        <v>64</v>
      </c>
      <c r="C24" s="14" t="s">
        <v>65</v>
      </c>
      <c r="D24" s="14" t="s">
        <v>67</v>
      </c>
      <c r="E24" s="35" t="s">
        <v>66</v>
      </c>
      <c r="F24" s="13" t="s">
        <v>60</v>
      </c>
      <c r="G24" s="13"/>
      <c r="H24" s="13"/>
      <c r="I24" s="13"/>
      <c r="J24" s="31">
        <v>5000</v>
      </c>
    </row>
    <row r="25" spans="1:17" ht="70.5" customHeight="1">
      <c r="A25" s="9"/>
      <c r="B25" s="25" t="s">
        <v>52</v>
      </c>
      <c r="C25" s="25" t="s">
        <v>53</v>
      </c>
      <c r="D25" s="25" t="s">
        <v>54</v>
      </c>
      <c r="E25" s="26" t="s">
        <v>55</v>
      </c>
      <c r="F25" s="13" t="s">
        <v>61</v>
      </c>
      <c r="G25" s="13"/>
      <c r="H25" s="13"/>
      <c r="I25" s="11"/>
      <c r="J25" s="31">
        <v>142000</v>
      </c>
    </row>
    <row r="26" spans="1:17" ht="36" customHeight="1">
      <c r="A26" s="9"/>
      <c r="B26" s="13"/>
      <c r="C26" s="13"/>
      <c r="D26" s="14"/>
      <c r="E26" s="27" t="s">
        <v>6</v>
      </c>
      <c r="F26" s="28"/>
      <c r="G26" s="28"/>
      <c r="H26" s="28"/>
      <c r="I26" s="28"/>
      <c r="J26" s="36">
        <f>SUM(J21+J12+J6)</f>
        <v>1095790</v>
      </c>
    </row>
    <row r="27" spans="1:17" ht="42.75" customHeight="1">
      <c r="K27" s="10"/>
    </row>
    <row r="28" spans="1:17" ht="20.25" customHeight="1">
      <c r="B28" s="42" t="s">
        <v>7</v>
      </c>
      <c r="C28" s="42"/>
      <c r="D28" s="42"/>
      <c r="E28" s="42"/>
      <c r="F28" s="42"/>
      <c r="G28" s="42"/>
      <c r="H28" s="42"/>
      <c r="I28" s="42"/>
      <c r="J28" s="42"/>
      <c r="K28" s="12"/>
      <c r="L28" s="10"/>
      <c r="M28" s="10"/>
      <c r="N28" s="10"/>
      <c r="O28" s="10"/>
      <c r="P28" s="10"/>
      <c r="Q28" s="10"/>
    </row>
    <row r="29" spans="1:17" ht="20.25" customHeigh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2"/>
      <c r="M29" s="12"/>
      <c r="N29" s="12"/>
      <c r="O29" s="12"/>
      <c r="P29" s="12"/>
      <c r="Q29" s="12"/>
    </row>
    <row r="30" spans="1:17" ht="36.7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0"/>
      <c r="N30" s="10"/>
      <c r="O30" s="10"/>
      <c r="P30" s="10"/>
      <c r="Q30" s="10"/>
    </row>
    <row r="31" spans="1:17" ht="21" customHeight="1">
      <c r="B31" s="37"/>
      <c r="C31" s="37"/>
      <c r="D31" s="37"/>
      <c r="E31" s="37"/>
      <c r="F31" s="37"/>
      <c r="G31" s="37"/>
      <c r="H31" s="37"/>
      <c r="I31" s="37"/>
      <c r="J31" s="37"/>
      <c r="L31" s="12"/>
      <c r="M31" s="12"/>
      <c r="N31" s="12"/>
      <c r="O31" s="12"/>
      <c r="P31" s="12"/>
      <c r="Q31" s="12"/>
    </row>
    <row r="32" spans="1:17">
      <c r="B32" s="12"/>
      <c r="C32" s="12"/>
      <c r="D32" s="12"/>
      <c r="E32" s="12"/>
      <c r="F32" s="12"/>
      <c r="G32" s="12"/>
      <c r="H32" s="12"/>
      <c r="I32" s="12"/>
      <c r="J32" s="12"/>
    </row>
  </sheetData>
  <mergeCells count="5">
    <mergeCell ref="B31:J31"/>
    <mergeCell ref="B1:J1"/>
    <mergeCell ref="G2:J2"/>
    <mergeCell ref="B3:J3"/>
    <mergeCell ref="B28:J28"/>
  </mergeCells>
  <phoneticPr fontId="0" type="noConversion"/>
  <printOptions horizontalCentered="1"/>
  <pageMargins left="0.82677165354330717" right="0" top="0.31496062992125984" bottom="0.31496062992125984" header="0.23622047244094491" footer="0.19685039370078741"/>
  <pageSetup paperSize="9" scale="65" orientation="landscape" r:id="rId1"/>
  <headerFooter alignWithMargins="0">
    <oddFooter>&amp;R&amp;P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дод.4</vt:lpstr>
      <vt:lpstr>дод.4!Область_печати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TRRADA</cp:lastModifiedBy>
  <cp:lastPrinted>2018-07-26T15:42:12Z</cp:lastPrinted>
  <dcterms:created xsi:type="dcterms:W3CDTF">2017-02-22T14:28:27Z</dcterms:created>
  <dcterms:modified xsi:type="dcterms:W3CDTF">2018-07-31T07:40:10Z</dcterms:modified>
</cp:coreProperties>
</file>